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ímar2007" sheetId="1" r:id="rId1"/>
    <sheet name="Eftir flokkum" sheetId="2" r:id="rId2"/>
    <sheet name="Lokastaða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<sst xmlns="http://schemas.openxmlformats.org/spreadsheetml/2006/main" count="98" uniqueCount="81">
  <si>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Samtals</t>
  </si>
  <si>
    <t>Sæti:</t>
  </si>
  <si>
    <t>#</t>
  </si>
  <si>
    <t>Ökumaður:</t>
  </si>
  <si>
    <t>Aðstoðarökumaður:</t>
  </si>
  <si>
    <t>Bifreið:</t>
  </si>
  <si>
    <t>Flokkur</t>
  </si>
  <si>
    <t>Samtals:</t>
  </si>
  <si>
    <t>Í næsta:</t>
  </si>
  <si>
    <t>Í fyrsta:</t>
  </si>
  <si>
    <t>Refsing:</t>
  </si>
  <si>
    <t>án refs:</t>
  </si>
  <si>
    <t>SS-1</t>
  </si>
  <si>
    <t>SS-2</t>
  </si>
  <si>
    <t>SS-3</t>
  </si>
  <si>
    <t>SS-4</t>
  </si>
  <si>
    <t>Ísak Guðjónsson</t>
  </si>
  <si>
    <t>Trabant 601</t>
  </si>
  <si>
    <t>SS-5</t>
  </si>
  <si>
    <t>Ásta Sigurðardóttir</t>
  </si>
  <si>
    <t xml:space="preserve">Mitsubishi lancer Evo 6 </t>
  </si>
  <si>
    <t>Jón B Hrólfsson</t>
  </si>
  <si>
    <t>Borgar V Ólafsson </t>
  </si>
  <si>
    <t xml:space="preserve">Max1 </t>
  </si>
  <si>
    <t>Pétur S Pétursson</t>
  </si>
  <si>
    <t>Fylkir A. Jónsson</t>
  </si>
  <si>
    <t xml:space="preserve">Þórður Bragason </t>
  </si>
  <si>
    <t xml:space="preserve">Magnús Þórðarson </t>
  </si>
  <si>
    <t>Ingimar Loftsson</t>
  </si>
  <si>
    <t>Örn Ingólfsson</t>
  </si>
  <si>
    <t>SS-6</t>
  </si>
  <si>
    <t>Nafir 1</t>
  </si>
  <si>
    <t xml:space="preserve">            Skagafjarðarrall Shellsport - 21. júlí 2007</t>
  </si>
  <si>
    <t xml:space="preserve">Óskar Sólmundsson </t>
  </si>
  <si>
    <t xml:space="preserve">Valtýr Kristjánsson </t>
  </si>
  <si>
    <t>Eyjólfur Melsteð</t>
  </si>
  <si>
    <t>Valdimar Jón Sveinsson</t>
  </si>
  <si>
    <t>Ingi Mar Jónsson  </t>
  </si>
  <si>
    <t xml:space="preserve">Elvar S. Jónsson </t>
  </si>
  <si>
    <t>Hilmar B. Þráinsson</t>
  </si>
  <si>
    <t>Vignir R Vignisson </t>
  </si>
  <si>
    <t>Heimir Snær Jónsson </t>
  </si>
  <si>
    <t xml:space="preserve">Marían Sigurðsson </t>
  </si>
  <si>
    <t xml:space="preserve">Jón Þór Jónsson </t>
  </si>
  <si>
    <t>Sigmundur Guðnason</t>
  </si>
  <si>
    <t xml:space="preserve">Henning Ólafsson </t>
  </si>
  <si>
    <t>Helgi Óskarsson</t>
  </si>
  <si>
    <t xml:space="preserve"> Benedikt Helgason</t>
  </si>
  <si>
    <t>Óskar Jón Hreinsson</t>
  </si>
  <si>
    <t>N</t>
  </si>
  <si>
    <t>Mitsubishi lancer Evo 7</t>
  </si>
  <si>
    <t>Subaru Impresa  STI</t>
  </si>
  <si>
    <t>Subaru Impresa  WRX</t>
  </si>
  <si>
    <t xml:space="preserve">Subaru Impresa STI </t>
  </si>
  <si>
    <t>Subaru Impresa  22b</t>
  </si>
  <si>
    <t>Jeep Grand Cherokee</t>
  </si>
  <si>
    <t>J 12</t>
  </si>
  <si>
    <t xml:space="preserve">Toyota Corolla </t>
  </si>
  <si>
    <t xml:space="preserve">Mitsubishi Pajero Dakar </t>
  </si>
  <si>
    <t>Ford Focus - 2000</t>
  </si>
  <si>
    <t xml:space="preserve">Jeep Cherokee </t>
  </si>
  <si>
    <t>Mælifellsdalur 1</t>
  </si>
  <si>
    <t>Mælifellsdalur 2</t>
  </si>
  <si>
    <t>Mælifelsdalur 3</t>
  </si>
  <si>
    <t>Mælifellsdalur 4</t>
  </si>
  <si>
    <t>Guðmundur Snorri Sigurðss.</t>
  </si>
  <si>
    <t>Sigurður Bragi Guðmundss.</t>
  </si>
  <si>
    <t> Anna Birna Björnsd.</t>
  </si>
  <si>
    <t>Hættur, vélarbilun</t>
  </si>
  <si>
    <t>Jóhannes V. Gunnarsson</t>
  </si>
  <si>
    <t>Linda Karlsdóttir</t>
  </si>
  <si>
    <t>MMC Lancer Evo 5</t>
  </si>
  <si>
    <t>Mættu ekki</t>
  </si>
  <si>
    <t>Hættir keppni:</t>
  </si>
  <si>
    <t>Halldór Gunnar Jónss.</t>
  </si>
  <si>
    <t>Jón Aron Sigmundss.</t>
  </si>
  <si>
    <t>Nafir 2 gestasérleið</t>
  </si>
  <si>
    <t>Daníel Sigurðsson</t>
  </si>
  <si>
    <t>Röng ræsing Nafir II</t>
  </si>
  <si>
    <t>Úrslit birt kl. 17:44</t>
  </si>
  <si>
    <t>Kærufrestur til kl. 18:44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</si>
</sst>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  <numFmt numFmtId="173" formatCode="h:mm:ss"/>
    <numFmt numFmtId="174" formatCode="h:mm:ss;@"/>
    <numFmt numFmtId="175" formatCode="[$-F400]h:mm:ss\ AM/PM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2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 applyProtection="1">
      <alignment horizontal="center"/>
      <protection locked="0"/>
    </xf>
    <xf numFmtId="17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2" borderId="1" xfId="0" applyNumberFormat="1" applyFont="1" applyFill="1" applyBorder="1" applyAlignment="1" applyProtection="1">
      <alignment horizontal="center"/>
      <protection locked="0"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1" fillId="0" borderId="3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3" fontId="2" fillId="2" borderId="4" xfId="0" applyNumberFormat="1" applyFont="1" applyFill="1" applyBorder="1" applyAlignment="1">
      <alignment horizontal="center"/>
    </xf>
    <xf numFmtId="173" fontId="1" fillId="2" borderId="4" xfId="0" applyNumberFormat="1" applyFont="1" applyFill="1" applyBorder="1" applyAlignment="1" applyProtection="1">
      <alignment horizontal="center"/>
      <protection locked="0"/>
    </xf>
    <xf numFmtId="173" fontId="1" fillId="2" borderId="4" xfId="0" applyNumberFormat="1" applyFont="1" applyFill="1" applyBorder="1" applyAlignment="1">
      <alignment horizontal="center"/>
    </xf>
    <xf numFmtId="172" fontId="1" fillId="2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 applyProtection="1">
      <alignment horizontal="center"/>
      <protection locked="0"/>
    </xf>
    <xf numFmtId="173" fontId="1" fillId="2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3" fontId="4" fillId="2" borderId="1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 applyProtection="1">
      <alignment horizontal="center"/>
      <protection locked="0"/>
    </xf>
    <xf numFmtId="173" fontId="3" fillId="2" borderId="1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Fill="1" applyBorder="1" applyAlignment="1">
      <alignment/>
    </xf>
    <xf numFmtId="0" fontId="3" fillId="0" borderId="3" xfId="0" applyFont="1" applyBorder="1" applyAlignment="1">
      <alignment horizontal="center" textRotation="90" wrapText="1"/>
    </xf>
    <xf numFmtId="173" fontId="14" fillId="2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8" xfId="0" applyFont="1" applyBorder="1" applyAlignment="1">
      <alignment horizontal="center" textRotation="90"/>
    </xf>
    <xf numFmtId="0" fontId="2" fillId="0" borderId="8" xfId="0" applyFont="1" applyBorder="1" applyAlignment="1">
      <alignment horizontal="center"/>
    </xf>
    <xf numFmtId="173" fontId="1" fillId="2" borderId="8" xfId="0" applyNumberFormat="1" applyFont="1" applyFill="1" applyBorder="1" applyAlignment="1">
      <alignment horizontal="center"/>
    </xf>
    <xf numFmtId="173" fontId="1" fillId="0" borderId="8" xfId="0" applyNumberFormat="1" applyFont="1" applyFill="1" applyBorder="1" applyAlignment="1">
      <alignment horizontal="center"/>
    </xf>
    <xf numFmtId="173" fontId="1" fillId="0" borderId="8" xfId="0" applyNumberFormat="1" applyFont="1" applyBorder="1" applyAlignment="1">
      <alignment horizontal="center"/>
    </xf>
    <xf numFmtId="21" fontId="1" fillId="0" borderId="8" xfId="0" applyNumberFormat="1" applyFont="1" applyBorder="1" applyAlignment="1">
      <alignment horizontal="center"/>
    </xf>
    <xf numFmtId="173" fontId="1" fillId="2" borderId="8" xfId="0" applyNumberFormat="1" applyFont="1" applyFill="1" applyBorder="1" applyAlignment="1" applyProtection="1">
      <alignment horizontal="center"/>
      <protection locked="0"/>
    </xf>
    <xf numFmtId="173" fontId="1" fillId="2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173" fontId="1" fillId="2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2" borderId="10" xfId="0" applyNumberFormat="1" applyFont="1" applyFill="1" applyBorder="1" applyAlignment="1" applyProtection="1">
      <alignment horizontal="center"/>
      <protection locked="0"/>
    </xf>
    <xf numFmtId="173" fontId="1" fillId="2" borderId="11" xfId="0" applyNumberFormat="1" applyFont="1" applyFill="1" applyBorder="1" applyAlignment="1">
      <alignment horizontal="center"/>
    </xf>
    <xf numFmtId="173" fontId="3" fillId="2" borderId="10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.8515625" style="16" customWidth="1"/>
    <col min="2" max="2" width="3.00390625" style="16" customWidth="1"/>
    <col min="3" max="3" width="22.57421875" style="16" customWidth="1"/>
    <col min="4" max="4" width="18.57421875" style="16" customWidth="1"/>
    <col min="5" max="5" width="19.421875" style="16" customWidth="1"/>
    <col min="6" max="6" width="6.00390625" style="16" customWidth="1"/>
    <col min="7" max="7" width="8.140625" style="16" customWidth="1"/>
    <col min="8" max="9" width="7.140625" style="16" customWidth="1"/>
    <col min="10" max="10" width="0.42578125" style="16" hidden="1" customWidth="1"/>
    <col min="11" max="11" width="6.8515625" style="16" customWidth="1"/>
    <col min="12" max="12" width="6.8515625" style="17" customWidth="1"/>
    <col min="13" max="13" width="6.28125" style="17" customWidth="1"/>
    <col min="14" max="15" width="6.8515625" style="17" customWidth="1"/>
    <col min="16" max="16" width="7.421875" style="12" customWidth="1"/>
    <col min="17" max="17" width="6.8515625" style="19" customWidth="1"/>
    <col min="18" max="16384" width="9.140625" style="16" customWidth="1"/>
  </cols>
  <sheetData>
    <row r="1" spans="1:17" ht="26.25" customHeight="1">
      <c r="A1" s="89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9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69" customHeight="1">
      <c r="A3" s="26"/>
      <c r="B3" s="1"/>
      <c r="C3" s="2"/>
      <c r="D3" s="2"/>
      <c r="E3" s="2"/>
      <c r="F3" s="2"/>
      <c r="G3" s="3"/>
      <c r="H3" s="1"/>
      <c r="I3" s="1"/>
      <c r="J3" s="1"/>
      <c r="K3" s="3" t="s">
        <v>0</v>
      </c>
      <c r="L3" s="25" t="s">
        <v>61</v>
      </c>
      <c r="M3" s="25" t="s">
        <v>62</v>
      </c>
      <c r="N3" s="25" t="s">
        <v>63</v>
      </c>
      <c r="O3" s="25" t="s">
        <v>64</v>
      </c>
      <c r="P3" s="73" t="s">
        <v>31</v>
      </c>
      <c r="Q3" s="81" t="s">
        <v>76</v>
      </c>
    </row>
    <row r="4" spans="1:17" ht="18.75" customHeight="1">
      <c r="A4" s="27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65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74" t="s">
        <v>18</v>
      </c>
      <c r="Q4" s="82" t="s">
        <v>30</v>
      </c>
    </row>
    <row r="5" spans="1:17" ht="18.75" customHeight="1">
      <c r="A5" s="42">
        <v>1</v>
      </c>
      <c r="B5" s="43">
        <v>3</v>
      </c>
      <c r="C5" s="66" t="s">
        <v>66</v>
      </c>
      <c r="D5" s="66" t="s">
        <v>16</v>
      </c>
      <c r="E5" s="66" t="s">
        <v>50</v>
      </c>
      <c r="F5" s="44" t="s">
        <v>49</v>
      </c>
      <c r="G5" s="14">
        <f aca="true" t="shared" si="0" ref="G5:G18">SUM(J5:K5)</f>
        <v>0.043263888888888886</v>
      </c>
      <c r="H5" s="7">
        <f>G5-G5</f>
        <v>0</v>
      </c>
      <c r="I5" s="7">
        <f aca="true" t="shared" si="1" ref="I5:I18">K5-$K$21</f>
        <v>0.00106481481481481</v>
      </c>
      <c r="J5" s="13"/>
      <c r="K5" s="8">
        <f aca="true" t="shared" si="2" ref="K5:K18">SUM(L5:P5)</f>
        <v>0.043263888888888886</v>
      </c>
      <c r="L5" s="10">
        <v>0.01068287037037037</v>
      </c>
      <c r="M5" s="10">
        <v>0.01050925925925926</v>
      </c>
      <c r="N5" s="15">
        <v>0.010439814814814813</v>
      </c>
      <c r="O5" s="15">
        <v>0.01068287037037037</v>
      </c>
      <c r="P5" s="76">
        <v>0.0009490740740740741</v>
      </c>
      <c r="Q5" s="84">
        <v>0.0009375</v>
      </c>
    </row>
    <row r="6" spans="1:17" ht="18.75" customHeight="1">
      <c r="A6" s="42">
        <f aca="true" t="shared" si="3" ref="A6:A18">A5+1</f>
        <v>2</v>
      </c>
      <c r="B6" s="43">
        <v>2</v>
      </c>
      <c r="C6" s="66" t="s">
        <v>21</v>
      </c>
      <c r="D6" s="66" t="s">
        <v>22</v>
      </c>
      <c r="E6" s="66" t="s">
        <v>51</v>
      </c>
      <c r="F6" s="44" t="s">
        <v>49</v>
      </c>
      <c r="G6" s="6">
        <f t="shared" si="0"/>
        <v>0.04400462962962962</v>
      </c>
      <c r="H6" s="7">
        <f aca="true" t="shared" si="4" ref="H6:H18">G6-G5</f>
        <v>0.0007407407407407363</v>
      </c>
      <c r="I6" s="7">
        <f t="shared" si="1"/>
        <v>0.0018055555555555464</v>
      </c>
      <c r="J6" s="5"/>
      <c r="K6" s="8">
        <f t="shared" si="2"/>
        <v>0.04400462962962962</v>
      </c>
      <c r="L6" s="10">
        <v>0.010752314814814814</v>
      </c>
      <c r="M6" s="10">
        <v>0.01064814814814815</v>
      </c>
      <c r="N6" s="9">
        <v>0.010729166666666666</v>
      </c>
      <c r="O6" s="9">
        <v>0.01085648148148148</v>
      </c>
      <c r="P6" s="75">
        <v>0.0010185185185185186</v>
      </c>
      <c r="Q6" s="83">
        <v>0.0009722222222222221</v>
      </c>
    </row>
    <row r="7" spans="1:17" ht="18.75" customHeight="1">
      <c r="A7" s="42">
        <f t="shared" si="3"/>
        <v>3</v>
      </c>
      <c r="B7" s="43">
        <v>19</v>
      </c>
      <c r="C7" s="66" t="s">
        <v>33</v>
      </c>
      <c r="D7" s="66" t="s">
        <v>34</v>
      </c>
      <c r="E7" s="66" t="s">
        <v>52</v>
      </c>
      <c r="F7" s="43" t="s">
        <v>49</v>
      </c>
      <c r="G7" s="6">
        <f t="shared" si="0"/>
        <v>0.044062500000000004</v>
      </c>
      <c r="H7" s="22">
        <f t="shared" si="4"/>
        <v>5.787037037038173E-05</v>
      </c>
      <c r="I7" s="7">
        <f t="shared" si="1"/>
        <v>0.001863425925925928</v>
      </c>
      <c r="J7" s="5"/>
      <c r="K7" s="8">
        <f t="shared" si="2"/>
        <v>0.044062500000000004</v>
      </c>
      <c r="L7" s="10">
        <v>0.010844907407407407</v>
      </c>
      <c r="M7" s="10">
        <v>0.010787037037037038</v>
      </c>
      <c r="N7" s="11">
        <v>0.010671296296296297</v>
      </c>
      <c r="O7" s="11">
        <v>0.010798611111111111</v>
      </c>
      <c r="P7" s="77">
        <v>0.0009606481481481481</v>
      </c>
      <c r="Q7" s="85">
        <v>0.0009490740740740741</v>
      </c>
    </row>
    <row r="8" spans="1:17" ht="18.75" customHeight="1">
      <c r="A8" s="42">
        <f t="shared" si="3"/>
        <v>4</v>
      </c>
      <c r="B8" s="43">
        <v>20</v>
      </c>
      <c r="C8" s="68" t="s">
        <v>36</v>
      </c>
      <c r="D8" s="66" t="s">
        <v>37</v>
      </c>
      <c r="E8" s="66" t="s">
        <v>54</v>
      </c>
      <c r="F8" s="43" t="s">
        <v>49</v>
      </c>
      <c r="G8" s="6">
        <f t="shared" si="0"/>
        <v>0.04728009259259259</v>
      </c>
      <c r="H8" s="7">
        <f t="shared" si="4"/>
        <v>0.0032175925925925844</v>
      </c>
      <c r="I8" s="7">
        <f t="shared" si="1"/>
        <v>0.0050810185185185125</v>
      </c>
      <c r="J8" s="5"/>
      <c r="K8" s="8">
        <f t="shared" si="2"/>
        <v>0.04728009259259259</v>
      </c>
      <c r="L8" s="10">
        <v>0.011504629629629629</v>
      </c>
      <c r="M8" s="10">
        <v>0.011481481481481483</v>
      </c>
      <c r="N8" s="9">
        <v>0.011550925925925925</v>
      </c>
      <c r="O8" s="9">
        <v>0.011712962962962965</v>
      </c>
      <c r="P8" s="78">
        <v>0.0010300925925925926</v>
      </c>
      <c r="Q8" s="83">
        <v>0.0009837962962962964</v>
      </c>
    </row>
    <row r="9" spans="1:17" ht="18.75" customHeight="1">
      <c r="A9" s="42">
        <f t="shared" si="3"/>
        <v>5</v>
      </c>
      <c r="B9" s="43">
        <v>13</v>
      </c>
      <c r="C9" s="66" t="s">
        <v>25</v>
      </c>
      <c r="D9" s="66" t="s">
        <v>38</v>
      </c>
      <c r="E9" s="66" t="s">
        <v>52</v>
      </c>
      <c r="F9" s="43" t="s">
        <v>49</v>
      </c>
      <c r="G9" s="6">
        <f t="shared" si="0"/>
        <v>0.04728009259259258</v>
      </c>
      <c r="H9" s="22">
        <f t="shared" si="4"/>
        <v>0</v>
      </c>
      <c r="I9" s="7">
        <f t="shared" si="1"/>
        <v>0.0050810185185185056</v>
      </c>
      <c r="J9" s="5"/>
      <c r="K9" s="8">
        <f t="shared" si="2"/>
        <v>0.04728009259259258</v>
      </c>
      <c r="L9" s="10">
        <v>0.011724537037037035</v>
      </c>
      <c r="M9" s="10">
        <v>0.011527777777777777</v>
      </c>
      <c r="N9" s="9">
        <v>0.011504629629629629</v>
      </c>
      <c r="O9" s="10">
        <v>0.011550925925925925</v>
      </c>
      <c r="P9" s="79">
        <v>0.0009722222222222221</v>
      </c>
      <c r="Q9" s="86">
        <v>0.0009953703703703704</v>
      </c>
    </row>
    <row r="10" spans="1:17" ht="18.75" customHeight="1">
      <c r="A10" s="42">
        <f t="shared" si="3"/>
        <v>6</v>
      </c>
      <c r="B10" s="43">
        <v>12</v>
      </c>
      <c r="C10" s="66" t="s">
        <v>39</v>
      </c>
      <c r="D10" s="66" t="s">
        <v>40</v>
      </c>
      <c r="E10" s="66" t="s">
        <v>55</v>
      </c>
      <c r="F10" s="43" t="s">
        <v>56</v>
      </c>
      <c r="G10" s="6">
        <f t="shared" si="0"/>
        <v>0.04811342592592593</v>
      </c>
      <c r="H10" s="22">
        <f t="shared" si="4"/>
        <v>0.0008333333333333456</v>
      </c>
      <c r="I10" s="7">
        <f t="shared" si="1"/>
        <v>0.005914351851851851</v>
      </c>
      <c r="J10" s="5"/>
      <c r="K10" s="8">
        <f t="shared" si="2"/>
        <v>0.04811342592592593</v>
      </c>
      <c r="L10" s="10">
        <v>0.011747685185185186</v>
      </c>
      <c r="M10" s="10">
        <v>0.011712962962962965</v>
      </c>
      <c r="N10" s="9">
        <v>0.011909722222222223</v>
      </c>
      <c r="O10" s="9">
        <v>0.011689814814814814</v>
      </c>
      <c r="P10" s="75">
        <v>0.0010532407407407407</v>
      </c>
      <c r="Q10" s="83">
        <v>0.0010648148148148147</v>
      </c>
    </row>
    <row r="11" spans="1:17" ht="18.75" customHeight="1">
      <c r="A11" s="42">
        <f t="shared" si="3"/>
        <v>7</v>
      </c>
      <c r="B11" s="43">
        <v>9</v>
      </c>
      <c r="C11" s="66" t="s">
        <v>24</v>
      </c>
      <c r="D11" s="66" t="s">
        <v>41</v>
      </c>
      <c r="E11" s="66" t="s">
        <v>57</v>
      </c>
      <c r="F11" s="43" t="s">
        <v>23</v>
      </c>
      <c r="G11" s="6">
        <f t="shared" si="0"/>
        <v>0.048171296296296295</v>
      </c>
      <c r="H11" s="22">
        <f t="shared" si="4"/>
        <v>5.787037037036785E-05</v>
      </c>
      <c r="I11" s="7">
        <f t="shared" si="1"/>
        <v>0.005972222222222219</v>
      </c>
      <c r="J11" s="5"/>
      <c r="K11" s="8">
        <f t="shared" si="2"/>
        <v>0.048171296296296295</v>
      </c>
      <c r="L11" s="10">
        <v>0.011793981481481482</v>
      </c>
      <c r="M11" s="10">
        <v>0.011817129629629629</v>
      </c>
      <c r="N11" s="9">
        <v>0.011643518518518518</v>
      </c>
      <c r="O11" s="11">
        <v>0.011840277777777778</v>
      </c>
      <c r="P11" s="75">
        <v>0.0010763888888888889</v>
      </c>
      <c r="Q11" s="83">
        <v>0.0010532407407407407</v>
      </c>
    </row>
    <row r="12" spans="1:17" ht="18.75" customHeight="1">
      <c r="A12" s="42">
        <f t="shared" si="3"/>
        <v>8</v>
      </c>
      <c r="B12" s="43">
        <v>29</v>
      </c>
      <c r="C12" s="66" t="s">
        <v>42</v>
      </c>
      <c r="D12" s="66" t="s">
        <v>43</v>
      </c>
      <c r="E12" s="66" t="s">
        <v>59</v>
      </c>
      <c r="F12" s="44">
        <v>2000</v>
      </c>
      <c r="G12" s="6">
        <f t="shared" si="0"/>
        <v>0.05085648148148148</v>
      </c>
      <c r="H12" s="7">
        <f t="shared" si="4"/>
        <v>0.0026851851851851863</v>
      </c>
      <c r="I12" s="7">
        <f t="shared" si="1"/>
        <v>0.008657407407407405</v>
      </c>
      <c r="J12" s="5"/>
      <c r="K12" s="8">
        <f t="shared" si="2"/>
        <v>0.05085648148148148</v>
      </c>
      <c r="L12" s="10">
        <v>0.012453703703703703</v>
      </c>
      <c r="M12" s="10">
        <v>0.012719907407407407</v>
      </c>
      <c r="N12" s="9">
        <v>0.012152777777777778</v>
      </c>
      <c r="O12" s="9">
        <v>0.012418981481481482</v>
      </c>
      <c r="P12" s="75">
        <v>0.0011111111111111111</v>
      </c>
      <c r="Q12" s="83">
        <v>0.0010763888888888889</v>
      </c>
    </row>
    <row r="13" spans="1:17" ht="18.75" customHeight="1">
      <c r="A13" s="42">
        <f t="shared" si="3"/>
        <v>9</v>
      </c>
      <c r="B13" s="44">
        <v>16</v>
      </c>
      <c r="C13" s="66" t="s">
        <v>65</v>
      </c>
      <c r="D13" s="66" t="s">
        <v>28</v>
      </c>
      <c r="E13" s="66" t="s">
        <v>58</v>
      </c>
      <c r="F13" s="43" t="s">
        <v>56</v>
      </c>
      <c r="G13" s="6">
        <f t="shared" si="0"/>
        <v>0.051493055555555556</v>
      </c>
      <c r="H13" s="7">
        <f t="shared" si="4"/>
        <v>0.0006365740740740741</v>
      </c>
      <c r="I13" s="7">
        <f t="shared" si="1"/>
        <v>0.00929398148148148</v>
      </c>
      <c r="J13" s="5"/>
      <c r="K13" s="8">
        <f t="shared" si="2"/>
        <v>0.051493055555555556</v>
      </c>
      <c r="L13" s="10">
        <v>0.012615740740740742</v>
      </c>
      <c r="M13" s="10">
        <v>0.012233796296296296</v>
      </c>
      <c r="N13" s="9">
        <v>0.01258101851851852</v>
      </c>
      <c r="O13" s="9">
        <v>0.012905092592592591</v>
      </c>
      <c r="P13" s="75">
        <v>0.0011574074074074073</v>
      </c>
      <c r="Q13" s="83">
        <v>0.0011458333333333333</v>
      </c>
    </row>
    <row r="14" spans="1:17" ht="18.75" customHeight="1">
      <c r="A14" s="42">
        <f t="shared" si="3"/>
        <v>10</v>
      </c>
      <c r="B14" s="43">
        <v>22</v>
      </c>
      <c r="C14" s="66" t="s">
        <v>46</v>
      </c>
      <c r="D14" s="66" t="s">
        <v>47</v>
      </c>
      <c r="E14" s="66" t="s">
        <v>60</v>
      </c>
      <c r="F14" s="43" t="s">
        <v>56</v>
      </c>
      <c r="G14" s="6">
        <f t="shared" si="0"/>
        <v>0.052222222222222225</v>
      </c>
      <c r="H14" s="7">
        <f t="shared" si="4"/>
        <v>0.0007291666666666696</v>
      </c>
      <c r="I14" s="7">
        <f t="shared" si="1"/>
        <v>0.010023148148148149</v>
      </c>
      <c r="J14" s="5"/>
      <c r="K14" s="8">
        <f t="shared" si="2"/>
        <v>0.052222222222222225</v>
      </c>
      <c r="L14" s="10">
        <v>0.013136574074074077</v>
      </c>
      <c r="M14" s="10">
        <v>0.012789351851851852</v>
      </c>
      <c r="N14" s="9">
        <v>0.012638888888888889</v>
      </c>
      <c r="O14" s="9">
        <v>0.012546296296296297</v>
      </c>
      <c r="P14" s="78">
        <v>0.0011111111111111111</v>
      </c>
      <c r="Q14" s="83">
        <v>0.0011921296296296296</v>
      </c>
    </row>
    <row r="15" spans="1:17" ht="18.75" customHeight="1">
      <c r="A15" s="42">
        <f t="shared" si="3"/>
        <v>11</v>
      </c>
      <c r="B15" s="43">
        <v>27</v>
      </c>
      <c r="C15" s="66" t="s">
        <v>45</v>
      </c>
      <c r="D15" s="66" t="s">
        <v>67</v>
      </c>
      <c r="E15" s="66" t="s">
        <v>57</v>
      </c>
      <c r="F15" s="44" t="s">
        <v>23</v>
      </c>
      <c r="G15" s="6">
        <f t="shared" si="0"/>
        <v>0.05237268518518519</v>
      </c>
      <c r="H15" s="7">
        <f t="shared" si="4"/>
        <v>0.00015046296296296335</v>
      </c>
      <c r="I15" s="7">
        <f t="shared" si="1"/>
        <v>0.010173611111111112</v>
      </c>
      <c r="J15" s="5"/>
      <c r="K15" s="8">
        <f t="shared" si="2"/>
        <v>0.05237268518518519</v>
      </c>
      <c r="L15" s="10">
        <v>0.012881944444444446</v>
      </c>
      <c r="M15" s="10">
        <v>0.01273148148148148</v>
      </c>
      <c r="N15" s="9">
        <v>0.012905092592592591</v>
      </c>
      <c r="O15" s="9">
        <v>0.01275462962962963</v>
      </c>
      <c r="P15" s="75">
        <v>0.001099537037037037</v>
      </c>
      <c r="Q15" s="83">
        <v>0.0011342592592592591</v>
      </c>
    </row>
    <row r="16" spans="1:17" ht="18.75" customHeight="1">
      <c r="A16" s="42">
        <f t="shared" si="3"/>
        <v>12</v>
      </c>
      <c r="B16" s="43">
        <v>24</v>
      </c>
      <c r="C16" s="66" t="s">
        <v>44</v>
      </c>
      <c r="D16" s="66" t="s">
        <v>75</v>
      </c>
      <c r="E16" s="66" t="s">
        <v>57</v>
      </c>
      <c r="F16" s="43" t="s">
        <v>23</v>
      </c>
      <c r="G16" s="6">
        <f t="shared" si="0"/>
        <v>0.05243055555555556</v>
      </c>
      <c r="H16" s="22">
        <f t="shared" si="4"/>
        <v>5.787037037036785E-05</v>
      </c>
      <c r="I16" s="7">
        <f t="shared" si="1"/>
        <v>0.01023148148148148</v>
      </c>
      <c r="J16" s="5"/>
      <c r="K16" s="8">
        <f t="shared" si="2"/>
        <v>0.05243055555555556</v>
      </c>
      <c r="L16" s="10">
        <v>0.012847222222222223</v>
      </c>
      <c r="M16" s="10">
        <v>0.012638888888888889</v>
      </c>
      <c r="N16" s="9">
        <v>0.012939814814814814</v>
      </c>
      <c r="O16" s="9">
        <v>0.012881944444444446</v>
      </c>
      <c r="P16" s="75">
        <v>0.0011226851851851851</v>
      </c>
      <c r="Q16" s="83">
        <v>0.001099537037037037</v>
      </c>
    </row>
    <row r="17" spans="1:17" ht="18.75" customHeight="1">
      <c r="A17" s="42">
        <f t="shared" si="3"/>
        <v>13</v>
      </c>
      <c r="B17" s="43">
        <v>7</v>
      </c>
      <c r="C17" s="66" t="s">
        <v>35</v>
      </c>
      <c r="D17" s="66" t="s">
        <v>74</v>
      </c>
      <c r="E17" s="66" t="s">
        <v>53</v>
      </c>
      <c r="F17" s="43" t="s">
        <v>49</v>
      </c>
      <c r="G17" s="6">
        <f t="shared" si="0"/>
        <v>0.053321759259259256</v>
      </c>
      <c r="H17" s="7">
        <f t="shared" si="4"/>
        <v>0.0008912037037036996</v>
      </c>
      <c r="I17" s="7">
        <f t="shared" si="1"/>
        <v>0.01112268518518518</v>
      </c>
      <c r="J17" s="5"/>
      <c r="K17" s="8">
        <f t="shared" si="2"/>
        <v>0.053321759259259256</v>
      </c>
      <c r="L17" s="10">
        <v>0.01767361111111111</v>
      </c>
      <c r="M17" s="10">
        <v>0.011909722222222223</v>
      </c>
      <c r="N17" s="11">
        <v>0.011331018518518518</v>
      </c>
      <c r="O17" s="11">
        <v>0.011435185185185185</v>
      </c>
      <c r="P17" s="75">
        <v>0.0009722222222222221</v>
      </c>
      <c r="Q17" s="85">
        <v>0.0010069444444444444</v>
      </c>
    </row>
    <row r="18" spans="1:17" ht="18.75" customHeight="1" thickBot="1">
      <c r="A18" s="45">
        <f t="shared" si="3"/>
        <v>14</v>
      </c>
      <c r="B18" s="46">
        <v>26</v>
      </c>
      <c r="C18" s="67" t="s">
        <v>29</v>
      </c>
      <c r="D18" s="67" t="s">
        <v>48</v>
      </c>
      <c r="E18" s="67" t="s">
        <v>17</v>
      </c>
      <c r="F18" s="46" t="s">
        <v>23</v>
      </c>
      <c r="G18" s="34">
        <f t="shared" si="0"/>
        <v>0.06652777777777778</v>
      </c>
      <c r="H18" s="35">
        <f t="shared" si="4"/>
        <v>0.013206018518518527</v>
      </c>
      <c r="I18" s="35">
        <f t="shared" si="1"/>
        <v>0.024328703703703707</v>
      </c>
      <c r="J18" s="36"/>
      <c r="K18" s="37">
        <f t="shared" si="2"/>
        <v>0.06652777777777778</v>
      </c>
      <c r="L18" s="38">
        <v>0.016701388888888887</v>
      </c>
      <c r="M18" s="38">
        <v>0.016099537037037037</v>
      </c>
      <c r="N18" s="39">
        <v>0.016261574074074074</v>
      </c>
      <c r="O18" s="39">
        <v>0.016099537037037037</v>
      </c>
      <c r="P18" s="80">
        <v>0.001365740740740741</v>
      </c>
      <c r="Q18" s="87">
        <v>0.001365740740740741</v>
      </c>
    </row>
    <row r="19" spans="1:17" ht="18.75" customHeight="1">
      <c r="A19" s="47"/>
      <c r="B19" s="33"/>
      <c r="C19" s="72"/>
      <c r="D19" s="72"/>
      <c r="E19" s="72"/>
      <c r="F19" s="33"/>
      <c r="G19" s="48"/>
      <c r="H19" s="49"/>
      <c r="I19" s="49"/>
      <c r="J19" s="50"/>
      <c r="K19" s="51"/>
      <c r="L19" s="52"/>
      <c r="M19" s="52"/>
      <c r="N19" s="53"/>
      <c r="O19" s="53"/>
      <c r="P19" s="53"/>
      <c r="Q19" s="53"/>
    </row>
    <row r="20" ht="12.75">
      <c r="A20" s="16" t="s">
        <v>73</v>
      </c>
    </row>
    <row r="21" spans="1:17" s="18" customFormat="1" ht="39" customHeight="1">
      <c r="A21" s="42"/>
      <c r="B21" s="43">
        <v>1</v>
      </c>
      <c r="C21" s="66" t="s">
        <v>77</v>
      </c>
      <c r="D21" s="66" t="s">
        <v>19</v>
      </c>
      <c r="E21" s="66" t="s">
        <v>20</v>
      </c>
      <c r="F21" s="44" t="s">
        <v>49</v>
      </c>
      <c r="G21" s="6">
        <f>SUM(J21:K21)</f>
        <v>0.042199074074074076</v>
      </c>
      <c r="H21" s="7">
        <f>K21-K21</f>
        <v>0</v>
      </c>
      <c r="I21" s="7">
        <f>K21-K21</f>
        <v>0</v>
      </c>
      <c r="J21" s="2"/>
      <c r="K21" s="8">
        <f>SUM(L21:P21)</f>
        <v>0.042199074074074076</v>
      </c>
      <c r="L21" s="10">
        <v>0.010243055555555556</v>
      </c>
      <c r="M21" s="10">
        <v>0.010289351851851852</v>
      </c>
      <c r="N21" s="10">
        <v>0.010277777777777778</v>
      </c>
      <c r="O21" s="9">
        <v>0.01045138888888889</v>
      </c>
      <c r="P21" s="75">
        <v>0.0009375</v>
      </c>
      <c r="Q21" s="88" t="s">
        <v>78</v>
      </c>
    </row>
    <row r="22" spans="1:17" ht="23.25" customHeight="1">
      <c r="A22" s="42"/>
      <c r="B22" s="43">
        <v>10</v>
      </c>
      <c r="C22" s="56" t="s">
        <v>26</v>
      </c>
      <c r="D22" s="56" t="s">
        <v>27</v>
      </c>
      <c r="E22" s="56" t="s">
        <v>57</v>
      </c>
      <c r="F22" s="57" t="s">
        <v>23</v>
      </c>
      <c r="G22" s="70" t="s">
        <v>68</v>
      </c>
      <c r="H22" s="58"/>
      <c r="I22" s="58"/>
      <c r="J22" s="59"/>
      <c r="K22" s="60"/>
      <c r="L22" s="61">
        <v>0.01230324074074074</v>
      </c>
      <c r="M22" s="61">
        <v>0.011909722222222223</v>
      </c>
      <c r="N22" s="62">
        <v>0.016655092592592593</v>
      </c>
      <c r="O22" s="71"/>
      <c r="P22" s="49"/>
      <c r="Q22" s="49"/>
    </row>
    <row r="23" spans="1:17" ht="23.25" customHeight="1">
      <c r="A23" s="54"/>
      <c r="B23" s="55">
        <v>6</v>
      </c>
      <c r="C23" s="64" t="s">
        <v>69</v>
      </c>
      <c r="D23" s="64" t="s">
        <v>70</v>
      </c>
      <c r="E23" s="64" t="s">
        <v>71</v>
      </c>
      <c r="F23" s="57" t="s">
        <v>49</v>
      </c>
      <c r="G23" s="63" t="s">
        <v>72</v>
      </c>
      <c r="H23" s="58"/>
      <c r="I23" s="58"/>
      <c r="J23" s="59"/>
      <c r="K23" s="60"/>
      <c r="L23" s="61"/>
      <c r="M23" s="61"/>
      <c r="N23" s="62"/>
      <c r="P23" s="49"/>
      <c r="Q23" s="49"/>
    </row>
    <row r="25" ht="12.75">
      <c r="A25" s="16" t="s">
        <v>79</v>
      </c>
    </row>
    <row r="26" ht="12.75">
      <c r="A26" s="16" t="s">
        <v>80</v>
      </c>
    </row>
  </sheetData>
  <mergeCells count="1">
    <mergeCell ref="A1:Q2"/>
  </mergeCells>
  <printOptions horizontalCentered="1" verticalCentered="1"/>
  <pageMargins left="0.07874015748031496" right="0.07874015748031496" top="0.3937007874015748" bottom="0.3937007874015748" header="0.275590551181102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C17" sqref="C17"/>
    </sheetView>
  </sheetViews>
  <sheetFormatPr defaultColWidth="9.140625" defaultRowHeight="12.75"/>
  <cols>
    <col min="1" max="1" width="4.8515625" style="16" customWidth="1"/>
    <col min="2" max="2" width="3.00390625" style="16" customWidth="1"/>
    <col min="3" max="3" width="22.57421875" style="16" customWidth="1"/>
    <col min="4" max="4" width="18.57421875" style="16" customWidth="1"/>
    <col min="5" max="5" width="19.421875" style="16" customWidth="1"/>
    <col min="6" max="6" width="6.00390625" style="16" customWidth="1"/>
    <col min="7" max="7" width="8.140625" style="16" customWidth="1"/>
    <col min="8" max="9" width="7.140625" style="16" customWidth="1"/>
    <col min="10" max="10" width="0.42578125" style="16" hidden="1" customWidth="1"/>
    <col min="11" max="11" width="6.8515625" style="16" customWidth="1"/>
    <col min="12" max="12" width="6.8515625" style="17" customWidth="1"/>
    <col min="13" max="13" width="6.28125" style="17" customWidth="1"/>
    <col min="14" max="15" width="6.8515625" style="17" customWidth="1"/>
    <col min="16" max="16" width="6.8515625" style="12" customWidth="1"/>
    <col min="17" max="17" width="6.8515625" style="19" customWidth="1"/>
    <col min="18" max="16384" width="9.140625" style="16" customWidth="1"/>
  </cols>
  <sheetData>
    <row r="1" spans="1:17" ht="26.2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9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69" customHeight="1">
      <c r="A3" s="26"/>
      <c r="B3" s="1"/>
      <c r="C3" s="2"/>
      <c r="D3" s="2"/>
      <c r="E3" s="2"/>
      <c r="F3" s="2"/>
      <c r="G3" s="3"/>
      <c r="H3" s="1"/>
      <c r="I3" s="1"/>
      <c r="J3" s="1"/>
      <c r="K3" s="3"/>
      <c r="L3" s="25"/>
      <c r="M3" s="25"/>
      <c r="N3" s="25"/>
      <c r="O3" s="25"/>
      <c r="P3" s="25"/>
      <c r="Q3" s="69"/>
    </row>
    <row r="4" spans="1:17" ht="18.75" customHeight="1">
      <c r="A4" s="27"/>
      <c r="B4" s="23"/>
      <c r="C4" s="24"/>
      <c r="D4" s="24"/>
      <c r="E4" s="24"/>
      <c r="F4" s="65"/>
      <c r="G4" s="4"/>
      <c r="H4" s="4"/>
      <c r="I4" s="4"/>
      <c r="J4" s="4"/>
      <c r="K4" s="3"/>
      <c r="L4" s="3"/>
      <c r="M4" s="3"/>
      <c r="N4" s="3"/>
      <c r="O4" s="3"/>
      <c r="P4" s="3"/>
      <c r="Q4" s="41"/>
    </row>
    <row r="5" spans="1:17" s="18" customFormat="1" ht="18.75" customHeight="1">
      <c r="A5" s="42"/>
      <c r="B5" s="43"/>
      <c r="C5" s="66"/>
      <c r="D5" s="66"/>
      <c r="E5" s="66"/>
      <c r="F5" s="44"/>
      <c r="G5" s="6"/>
      <c r="H5" s="7"/>
      <c r="I5" s="7"/>
      <c r="J5" s="2"/>
      <c r="K5" s="8"/>
      <c r="L5" s="10"/>
      <c r="M5" s="10"/>
      <c r="N5" s="10"/>
      <c r="O5" s="9"/>
      <c r="P5" s="7"/>
      <c r="Q5" s="28"/>
    </row>
    <row r="6" spans="1:17" ht="18.75" customHeight="1">
      <c r="A6" s="42"/>
      <c r="B6" s="43"/>
      <c r="C6" s="66"/>
      <c r="D6" s="66"/>
      <c r="E6" s="66"/>
      <c r="F6" s="44"/>
      <c r="G6" s="14"/>
      <c r="H6" s="7"/>
      <c r="I6" s="7"/>
      <c r="J6" s="13"/>
      <c r="K6" s="8"/>
      <c r="L6" s="10"/>
      <c r="M6" s="10"/>
      <c r="N6" s="15"/>
      <c r="O6" s="15"/>
      <c r="P6" s="22"/>
      <c r="Q6" s="30"/>
    </row>
    <row r="7" spans="1:17" ht="18.75" customHeight="1">
      <c r="A7" s="42"/>
      <c r="B7" s="43"/>
      <c r="C7" s="66"/>
      <c r="D7" s="66"/>
      <c r="E7" s="66"/>
      <c r="F7" s="44"/>
      <c r="G7" s="6"/>
      <c r="H7" s="7"/>
      <c r="I7" s="7"/>
      <c r="J7" s="5"/>
      <c r="K7" s="8"/>
      <c r="L7" s="10"/>
      <c r="M7" s="10"/>
      <c r="N7" s="9"/>
      <c r="O7" s="9"/>
      <c r="P7" s="7"/>
      <c r="Q7" s="28"/>
    </row>
    <row r="8" spans="1:17" ht="18.75" customHeight="1">
      <c r="A8" s="42"/>
      <c r="B8" s="43"/>
      <c r="C8" s="66"/>
      <c r="D8" s="66"/>
      <c r="E8" s="66"/>
      <c r="F8" s="43"/>
      <c r="G8" s="6"/>
      <c r="H8" s="22"/>
      <c r="I8" s="7"/>
      <c r="J8" s="5"/>
      <c r="K8" s="8"/>
      <c r="L8" s="10"/>
      <c r="M8" s="10"/>
      <c r="N8" s="11"/>
      <c r="O8" s="11"/>
      <c r="P8" s="21"/>
      <c r="Q8" s="31"/>
    </row>
    <row r="9" spans="1:17" ht="18.75" customHeight="1">
      <c r="A9" s="42"/>
      <c r="B9" s="43"/>
      <c r="C9" s="68"/>
      <c r="D9" s="66"/>
      <c r="E9" s="66"/>
      <c r="F9" s="43"/>
      <c r="G9" s="6"/>
      <c r="H9" s="7"/>
      <c r="I9" s="7"/>
      <c r="J9" s="5"/>
      <c r="K9" s="8"/>
      <c r="L9" s="10"/>
      <c r="M9" s="10"/>
      <c r="N9" s="9"/>
      <c r="O9" s="9"/>
      <c r="P9" s="7"/>
      <c r="Q9" s="28"/>
    </row>
    <row r="10" spans="1:17" ht="18.75" customHeight="1">
      <c r="A10" s="42"/>
      <c r="B10" s="43"/>
      <c r="C10" s="66"/>
      <c r="D10" s="66"/>
      <c r="E10" s="66"/>
      <c r="F10" s="43"/>
      <c r="G10" s="6"/>
      <c r="H10" s="22"/>
      <c r="I10" s="7"/>
      <c r="J10" s="5"/>
      <c r="K10" s="8"/>
      <c r="L10" s="10"/>
      <c r="M10" s="10"/>
      <c r="N10" s="9"/>
      <c r="O10" s="10"/>
      <c r="P10" s="20"/>
      <c r="Q10" s="32"/>
    </row>
    <row r="11" spans="1:17" ht="18.75" customHeight="1">
      <c r="A11" s="42"/>
      <c r="B11" s="43"/>
      <c r="C11" s="66"/>
      <c r="D11" s="66"/>
      <c r="E11" s="66"/>
      <c r="F11" s="43"/>
      <c r="G11" s="6"/>
      <c r="H11" s="22"/>
      <c r="I11" s="7"/>
      <c r="J11" s="5"/>
      <c r="K11" s="8"/>
      <c r="L11" s="10"/>
      <c r="M11" s="10"/>
      <c r="N11" s="9"/>
      <c r="O11" s="9"/>
      <c r="P11" s="7"/>
      <c r="Q11" s="28"/>
    </row>
    <row r="12" spans="1:17" ht="18.75" customHeight="1">
      <c r="A12" s="42"/>
      <c r="B12" s="43"/>
      <c r="C12" s="66"/>
      <c r="D12" s="66"/>
      <c r="E12" s="66"/>
      <c r="F12" s="43"/>
      <c r="G12" s="6"/>
      <c r="H12" s="22"/>
      <c r="I12" s="7"/>
      <c r="J12" s="5"/>
      <c r="K12" s="8"/>
      <c r="L12" s="10"/>
      <c r="M12" s="10"/>
      <c r="N12" s="9"/>
      <c r="O12" s="11"/>
      <c r="P12" s="7"/>
      <c r="Q12" s="28"/>
    </row>
    <row r="13" spans="1:17" ht="18.75" customHeight="1">
      <c r="A13" s="42"/>
      <c r="B13" s="43"/>
      <c r="C13" s="66"/>
      <c r="D13" s="66"/>
      <c r="E13" s="66"/>
      <c r="F13" s="44"/>
      <c r="G13" s="6"/>
      <c r="H13" s="7"/>
      <c r="I13" s="7"/>
      <c r="J13" s="5"/>
      <c r="K13" s="8"/>
      <c r="L13" s="10"/>
      <c r="M13" s="10"/>
      <c r="N13" s="9"/>
      <c r="O13" s="9"/>
      <c r="P13" s="7"/>
      <c r="Q13" s="28"/>
    </row>
    <row r="14" spans="1:17" ht="18.75" customHeight="1">
      <c r="A14" s="42"/>
      <c r="B14" s="44"/>
      <c r="C14" s="66"/>
      <c r="D14" s="66"/>
      <c r="E14" s="66"/>
      <c r="F14" s="43"/>
      <c r="G14" s="6"/>
      <c r="H14" s="7"/>
      <c r="I14" s="7"/>
      <c r="J14" s="5"/>
      <c r="K14" s="8"/>
      <c r="L14" s="10"/>
      <c r="M14" s="10"/>
      <c r="N14" s="9"/>
      <c r="O14" s="9"/>
      <c r="P14" s="7"/>
      <c r="Q14" s="28"/>
    </row>
    <row r="15" spans="1:17" ht="18.75" customHeight="1">
      <c r="A15" s="42"/>
      <c r="B15" s="43"/>
      <c r="C15" s="66"/>
      <c r="D15" s="66"/>
      <c r="E15" s="66"/>
      <c r="F15" s="43"/>
      <c r="G15" s="6"/>
      <c r="H15" s="7"/>
      <c r="I15" s="7"/>
      <c r="J15" s="5"/>
      <c r="K15" s="8"/>
      <c r="L15" s="10"/>
      <c r="M15" s="10"/>
      <c r="N15" s="9"/>
      <c r="O15" s="9"/>
      <c r="P15" s="7"/>
      <c r="Q15" s="28"/>
    </row>
    <row r="16" spans="1:17" ht="18.75" customHeight="1">
      <c r="A16" s="42"/>
      <c r="B16" s="43"/>
      <c r="C16" s="66"/>
      <c r="D16" s="66"/>
      <c r="E16" s="66"/>
      <c r="F16" s="44"/>
      <c r="G16" s="6"/>
      <c r="H16" s="7"/>
      <c r="I16" s="7"/>
      <c r="J16" s="5"/>
      <c r="K16" s="8"/>
      <c r="L16" s="10"/>
      <c r="M16" s="10"/>
      <c r="N16" s="9"/>
      <c r="O16" s="9"/>
      <c r="P16" s="7"/>
      <c r="Q16" s="28"/>
    </row>
    <row r="17" spans="1:17" ht="18.75" customHeight="1">
      <c r="A17" s="42"/>
      <c r="B17" s="43"/>
      <c r="C17" s="66"/>
      <c r="D17" s="66"/>
      <c r="E17" s="66"/>
      <c r="F17" s="43"/>
      <c r="G17" s="6"/>
      <c r="H17" s="22"/>
      <c r="I17" s="7"/>
      <c r="J17" s="5"/>
      <c r="K17" s="8"/>
      <c r="L17" s="10"/>
      <c r="M17" s="10"/>
      <c r="N17" s="9"/>
      <c r="O17" s="9"/>
      <c r="P17" s="7"/>
      <c r="Q17" s="28"/>
    </row>
    <row r="18" spans="1:17" ht="18.75" customHeight="1">
      <c r="A18" s="42"/>
      <c r="B18" s="43"/>
      <c r="C18" s="66"/>
      <c r="D18" s="66"/>
      <c r="E18" s="66"/>
      <c r="F18" s="43"/>
      <c r="G18" s="6"/>
      <c r="H18" s="7"/>
      <c r="I18" s="7"/>
      <c r="J18" s="5"/>
      <c r="K18" s="8"/>
      <c r="L18" s="10"/>
      <c r="M18" s="10"/>
      <c r="N18" s="11"/>
      <c r="O18" s="11"/>
      <c r="P18" s="21"/>
      <c r="Q18" s="31"/>
    </row>
    <row r="19" spans="1:17" ht="18.75" customHeight="1" thickBot="1">
      <c r="A19" s="45"/>
      <c r="B19" s="46"/>
      <c r="C19" s="67"/>
      <c r="D19" s="67"/>
      <c r="E19" s="67"/>
      <c r="F19" s="46"/>
      <c r="G19" s="34"/>
      <c r="H19" s="35"/>
      <c r="I19" s="35"/>
      <c r="J19" s="36"/>
      <c r="K19" s="37"/>
      <c r="L19" s="38"/>
      <c r="M19" s="38"/>
      <c r="N19" s="39"/>
      <c r="O19" s="39"/>
      <c r="P19" s="35"/>
      <c r="Q19" s="40"/>
    </row>
    <row r="20" spans="1:17" ht="18.75" customHeight="1">
      <c r="A20" s="47"/>
      <c r="B20" s="33"/>
      <c r="C20" s="29"/>
      <c r="D20" s="29"/>
      <c r="E20" s="29"/>
      <c r="F20" s="33"/>
      <c r="G20" s="48"/>
      <c r="H20" s="49"/>
      <c r="I20" s="49"/>
      <c r="J20" s="50"/>
      <c r="K20" s="51"/>
      <c r="L20" s="52"/>
      <c r="M20" s="52"/>
      <c r="N20" s="53"/>
      <c r="O20" s="53"/>
      <c r="P20" s="49"/>
      <c r="Q20" s="49"/>
    </row>
    <row r="22" spans="1:17" ht="23.25" customHeight="1">
      <c r="A22" s="42"/>
      <c r="B22" s="43"/>
      <c r="C22" s="56"/>
      <c r="D22" s="56"/>
      <c r="E22" s="56"/>
      <c r="F22" s="57"/>
      <c r="G22" s="70"/>
      <c r="H22" s="58"/>
      <c r="I22" s="58"/>
      <c r="J22" s="59"/>
      <c r="K22" s="60"/>
      <c r="L22" s="61"/>
      <c r="M22" s="61"/>
      <c r="N22" s="62"/>
      <c r="O22" s="71"/>
      <c r="P22" s="49"/>
      <c r="Q22" s="49"/>
    </row>
    <row r="23" spans="1:17" ht="23.25" customHeight="1">
      <c r="A23" s="54"/>
      <c r="B23" s="55"/>
      <c r="C23" s="64"/>
      <c r="D23" s="64"/>
      <c r="E23" s="64"/>
      <c r="F23" s="57"/>
      <c r="G23" s="63"/>
      <c r="H23" s="58"/>
      <c r="I23" s="58"/>
      <c r="J23" s="59"/>
      <c r="K23" s="60"/>
      <c r="L23" s="61"/>
      <c r="M23" s="61"/>
      <c r="N23" s="62"/>
      <c r="P23" s="49"/>
      <c r="Q23" s="49"/>
    </row>
  </sheetData>
  <mergeCells count="1">
    <mergeCell ref="A1: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Guðmundur Karl Sigurdórsson</cp:lastModifiedBy>
  <cp:lastPrinted>2007-07-21T17:45:20Z</cp:lastPrinted>
  <dcterms:created xsi:type="dcterms:W3CDTF">1996-10-14T23:33:28Z</dcterms:created>
  <dcterms:modified xsi:type="dcterms:W3CDTF">2007-07-29T03:25:51Z</dcterms:modified>
  <cp:category/>
  <cp:version/>
  <cp:contentType/>
  <cp:contentStatus/>
</cp:coreProperties>
</file>